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0247cfd436bd206/Desktop/Documents/Holbrook Parish Records/FINANCE/AUDIT/25-26 Audit/"/>
    </mc:Choice>
  </mc:AlternateContent>
  <xr:revisionPtr revIDLastSave="149" documentId="8_{29BC7B9D-236E-4CDE-A04D-D4EAC7C4A79F}" xr6:coauthVersionLast="47" xr6:coauthVersionMax="47" xr10:uidLastSave="{D3E10ED0-44DD-40F1-BF3D-CB37649AA72A}"/>
  <bookViews>
    <workbookView xWindow="-110" yWindow="-110" windowWidth="19420" windowHeight="10300" activeTab="1" xr2:uid="{00000000-000D-0000-FFFF-FFFF00000000}"/>
  </bookViews>
  <sheets>
    <sheet name="2024-2025 receipts and payments" sheetId="2" r:id="rId1"/>
    <sheet name="Reserv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C54" i="2"/>
  <c r="B13" i="2"/>
  <c r="B41" i="2"/>
  <c r="C45" i="2" s="1"/>
  <c r="B15" i="3" l="1"/>
  <c r="C16" i="2"/>
  <c r="C46" i="2" s="1"/>
  <c r="C48" i="2" s="1"/>
</calcChain>
</file>

<file path=xl/sharedStrings.xml><?xml version="1.0" encoding="utf-8"?>
<sst xmlns="http://schemas.openxmlformats.org/spreadsheetml/2006/main" count="70" uniqueCount="70">
  <si>
    <t>Subscriptions and memberships</t>
  </si>
  <si>
    <t>Grants and Donations</t>
  </si>
  <si>
    <t>Community Caretaker Salary</t>
  </si>
  <si>
    <t>Waste / Dog bin emptying</t>
  </si>
  <si>
    <t>Pavilion</t>
  </si>
  <si>
    <t>Insurance</t>
  </si>
  <si>
    <t>Courses and Training</t>
  </si>
  <si>
    <t>Audit Fees</t>
  </si>
  <si>
    <t>Precept</t>
  </si>
  <si>
    <t>Councillor and other expenses</t>
  </si>
  <si>
    <t>Excess of receipts over payments</t>
  </si>
  <si>
    <t>Payments</t>
  </si>
  <si>
    <t>Receipts</t>
  </si>
  <si>
    <t>Lloyds current account</t>
  </si>
  <si>
    <t>Holbrook Parish Council</t>
  </si>
  <si>
    <t>BDC Caretaker</t>
  </si>
  <si>
    <t>Parish Papers</t>
  </si>
  <si>
    <t>Clerk's expenses</t>
  </si>
  <si>
    <t>Community Caretaker's expenses</t>
  </si>
  <si>
    <t>Parish Papers, advertisments</t>
  </si>
  <si>
    <t>Stationery &amp; books</t>
  </si>
  <si>
    <t>Football</t>
  </si>
  <si>
    <t>Clerk/RFO</t>
  </si>
  <si>
    <t xml:space="preserve">SALC Payroll </t>
  </si>
  <si>
    <t>Street Lighting</t>
  </si>
  <si>
    <t>Chairman</t>
  </si>
  <si>
    <t>Represented by:</t>
  </si>
  <si>
    <t xml:space="preserve">Pavilion (new pavilion)       </t>
  </si>
  <si>
    <t>Alton Green Improvements</t>
  </si>
  <si>
    <t xml:space="preserve">Asset Repairs and Replacements </t>
  </si>
  <si>
    <t>Reclaim of VAT</t>
  </si>
  <si>
    <t>Fitness Classes</t>
  </si>
  <si>
    <t xml:space="preserve">Bus shelters </t>
  </si>
  <si>
    <t>Total of Earmarked reserves</t>
  </si>
  <si>
    <t>HOLBROOK PARISH COUNCIL</t>
  </si>
  <si>
    <t>Clerk's salary, including employers NI</t>
  </si>
  <si>
    <t>Meeting hall hire</t>
  </si>
  <si>
    <t>Lottery prizes</t>
  </si>
  <si>
    <t>ICO</t>
  </si>
  <si>
    <t>General Maintenance Reade Field, treework &amp; CSHG</t>
  </si>
  <si>
    <t xml:space="preserve">Reade Field - Contract </t>
  </si>
  <si>
    <t>Alton Green/Church Green &amp; addtitionalgrass  cuts</t>
  </si>
  <si>
    <t>Election costs</t>
  </si>
  <si>
    <t xml:space="preserve">Signed:    </t>
  </si>
  <si>
    <t xml:space="preserve">Signed:   </t>
  </si>
  <si>
    <t>Add General reserves</t>
  </si>
  <si>
    <r>
      <t xml:space="preserve">Total </t>
    </r>
    <r>
      <rPr>
        <sz val="11"/>
        <color theme="1"/>
        <rFont val="Calibri"/>
        <family val="2"/>
        <scheme val="minor"/>
      </rPr>
      <t>(to equal balance b/fwd 1.4.25)</t>
    </r>
  </si>
  <si>
    <t>Receipts and Payments Account for the year ending 31st March 2026</t>
  </si>
  <si>
    <t>Bank Interest</t>
  </si>
  <si>
    <t>Neighbourhood CIL</t>
  </si>
  <si>
    <t>Grants (Play equipment)</t>
  </si>
  <si>
    <t>Award and donations</t>
  </si>
  <si>
    <t>Water testing</t>
  </si>
  <si>
    <t>IT, Webhosting, email &amp; domain name, bank charges</t>
  </si>
  <si>
    <t>Climate Action Group (from award &amp; donations)</t>
  </si>
  <si>
    <t>Playground equipment and maintenance</t>
  </si>
  <si>
    <t>Add Balance brought forward from 24/25</t>
  </si>
  <si>
    <t>Balance carried forward to 26/27</t>
  </si>
  <si>
    <t>Reade Field Instant Access Account</t>
  </si>
  <si>
    <t>This is a true statement of (unaudited) accounts for the financial year ending 31st March 2026</t>
  </si>
  <si>
    <t>which was approved at a meeting of the full Council held on 20th April 2026</t>
  </si>
  <si>
    <t>Lloyds Investment Account</t>
  </si>
  <si>
    <t>Grant (Fitness Classes for 26/27)</t>
  </si>
  <si>
    <t>STATEMENT OF RESERVES 31.03.26</t>
  </si>
  <si>
    <t>Brought forward 1st April 2026</t>
  </si>
  <si>
    <t>Earmarked Water testing</t>
  </si>
  <si>
    <t>Earmarked CIL Funding</t>
  </si>
  <si>
    <t>Earmarked grant Fitness classes 26-7</t>
  </si>
  <si>
    <t xml:space="preserve">Lottery </t>
  </si>
  <si>
    <t>Donation for 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</si>
</sst>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1" applyFont="1" applyFill="1" applyBorder="1"/>
    <xf numFmtId="0" fontId="2" fillId="0" borderId="0" xfId="0" applyFont="1"/>
    <xf numFmtId="44" fontId="1" fillId="0" borderId="0" xfId="1" applyFont="1" applyFill="1" applyBorder="1"/>
    <xf numFmtId="44" fontId="1" fillId="0" borderId="0" xfId="1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44" fontId="0" fillId="0" borderId="0" xfId="0" applyNumberFormat="1"/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8" fontId="0" fillId="0" borderId="0" xfId="1" applyNumberFormat="1" applyFont="1" applyFill="1" applyBorder="1"/>
    <xf numFmtId="8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horizontal="left" wrapText="1"/>
    </xf>
    <xf numFmtId="44" fontId="0" fillId="0" borderId="0" xfId="0" applyNumberFormat="1" applyAlignment="1">
      <alignment horizontal="center" wrapText="1"/>
    </xf>
    <xf numFmtId="44" fontId="1" fillId="0" borderId="0" xfId="1" applyFont="1" applyFill="1" applyBorder="1" applyAlignment="1">
      <alignment horizontal="left"/>
    </xf>
    <xf numFmtId="44" fontId="2" fillId="0" borderId="0" xfId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8" fontId="2" fillId="0" borderId="1" xfId="0" applyNumberFormat="1" applyFont="1" applyBorder="1"/>
    <xf numFmtId="44" fontId="2" fillId="0" borderId="1" xfId="1" applyFont="1" applyFill="1" applyBorder="1"/>
    <xf numFmtId="44" fontId="2" fillId="0" borderId="2" xfId="1" applyFont="1" applyFill="1" applyBorder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44" fontId="2" fillId="0" borderId="0" xfId="0" applyNumberFormat="1" applyFont="1"/>
    <xf numFmtId="44" fontId="2" fillId="0" borderId="3" xfId="0" applyNumberFormat="1" applyFont="1" applyBorder="1"/>
    <xf numFmtId="44" fontId="2" fillId="0" borderId="4" xfId="0" applyNumberFormat="1" applyFont="1" applyBorder="1"/>
    <xf numFmtId="0" fontId="7" fillId="0" borderId="0" xfId="0" applyFont="1"/>
    <xf numFmtId="0" fontId="8" fillId="0" borderId="0" xfId="0" applyFont="1"/>
    <xf numFmtId="44" fontId="8" fillId="0" borderId="0" xfId="1" applyFont="1" applyFill="1" applyBorder="1"/>
    <xf numFmtId="44" fontId="2" fillId="0" borderId="0" xfId="0" applyNumberFormat="1" applyFont="1"/>
    <xf numFmtId="8" fontId="2" fillId="0" borderId="0" xfId="0" applyNumberFormat="1" applyFont="1"/>
  </cellXfs>
  <cellStyles count="2">
    <cellStyle name="Currency" xfId="1" builtinId="4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showGridLines="0" zoomScale="120" zoomScaleNormal="120" workbookViewId="0">
      <selection activeCell="B6" sqref="B6"/>
    </sheetView>
  </sheetViews>
  <sheetFormatPr defaultColWidth="9.08984375" defaultRowHeight="14.5" x14ac:dyDescent="0.35"/>
  <cols>
    <col min="1" max="1" width="53.54296875" customWidth="1"/>
    <col min="2" max="2" width="11.90625" customWidth="1"/>
    <col min="3" max="3" width="14.36328125" style="1" customWidth="1"/>
    <col min="4" max="5" width="11.08984375" bestFit="1" customWidth="1"/>
  </cols>
  <sheetData>
    <row r="1" spans="1:5" ht="21" x14ac:dyDescent="0.5">
      <c r="A1" s="8" t="s">
        <v>14</v>
      </c>
      <c r="B1" s="8"/>
      <c r="C1" s="8"/>
    </row>
    <row r="2" spans="1:5" ht="15.5" x14ac:dyDescent="0.35">
      <c r="A2" s="23" t="s">
        <v>47</v>
      </c>
      <c r="B2" s="9"/>
      <c r="C2" s="9"/>
    </row>
    <row r="3" spans="1:5" x14ac:dyDescent="0.35">
      <c r="A3" s="7" t="s">
        <v>12</v>
      </c>
      <c r="B3" s="4"/>
    </row>
    <row r="4" spans="1:5" x14ac:dyDescent="0.35">
      <c r="A4" s="5" t="s">
        <v>8</v>
      </c>
      <c r="B4" s="3">
        <v>37500</v>
      </c>
    </row>
    <row r="5" spans="1:5" x14ac:dyDescent="0.35">
      <c r="A5" s="5" t="s">
        <v>48</v>
      </c>
      <c r="B5" s="3">
        <f>92.78+532.95+48.22</f>
        <v>673.95</v>
      </c>
    </row>
    <row r="6" spans="1:5" x14ac:dyDescent="0.35">
      <c r="A6" s="5" t="s">
        <v>30</v>
      </c>
      <c r="B6" s="3">
        <v>4473.62</v>
      </c>
    </row>
    <row r="7" spans="1:5" x14ac:dyDescent="0.35">
      <c r="A7" s="5" t="s">
        <v>50</v>
      </c>
      <c r="B7" s="3">
        <v>8662</v>
      </c>
    </row>
    <row r="8" spans="1:5" x14ac:dyDescent="0.35">
      <c r="A8" s="5" t="s">
        <v>62</v>
      </c>
      <c r="B8" s="3">
        <v>4000</v>
      </c>
    </row>
    <row r="9" spans="1:5" x14ac:dyDescent="0.35">
      <c r="A9" s="5" t="s">
        <v>49</v>
      </c>
      <c r="B9" s="3">
        <v>9121.64</v>
      </c>
    </row>
    <row r="10" spans="1:5" x14ac:dyDescent="0.35">
      <c r="A10" s="5" t="s">
        <v>51</v>
      </c>
      <c r="B10" s="3">
        <v>335.45</v>
      </c>
    </row>
    <row r="11" spans="1:5" x14ac:dyDescent="0.35">
      <c r="A11" s="5" t="s">
        <v>68</v>
      </c>
      <c r="B11" s="3">
        <v>937</v>
      </c>
    </row>
    <row r="12" spans="1:5" x14ac:dyDescent="0.35">
      <c r="A12" s="5" t="s">
        <v>69</v>
      </c>
      <c r="B12" s="3">
        <v>100</v>
      </c>
    </row>
    <row r="13" spans="1:5" x14ac:dyDescent="0.35">
      <c r="A13" s="5" t="s">
        <v>19</v>
      </c>
      <c r="B13" s="3">
        <f>1980+132</f>
        <v>2112</v>
      </c>
    </row>
    <row r="14" spans="1:5" x14ac:dyDescent="0.35">
      <c r="A14" s="5" t="s">
        <v>15</v>
      </c>
      <c r="B14" s="3">
        <v>4126.9799999999996</v>
      </c>
    </row>
    <row r="15" spans="1:5" x14ac:dyDescent="0.35">
      <c r="A15" s="5" t="s">
        <v>21</v>
      </c>
      <c r="B15" s="3">
        <v>550</v>
      </c>
    </row>
    <row r="16" spans="1:5" x14ac:dyDescent="0.35">
      <c r="A16" s="5"/>
      <c r="B16" s="3"/>
      <c r="C16" s="21">
        <f>SUM(B4:B15)</f>
        <v>72592.639999999999</v>
      </c>
      <c r="D16" s="6"/>
      <c r="E16" s="6"/>
    </row>
    <row r="17" spans="1:5" x14ac:dyDescent="0.35">
      <c r="A17" s="12" t="s">
        <v>11</v>
      </c>
      <c r="B17" s="3"/>
      <c r="C17" s="16"/>
      <c r="E17" s="6"/>
    </row>
    <row r="18" spans="1:5" x14ac:dyDescent="0.35">
      <c r="A18" t="s">
        <v>0</v>
      </c>
      <c r="B18" s="6">
        <v>973.23</v>
      </c>
    </row>
    <row r="19" spans="1:5" x14ac:dyDescent="0.35">
      <c r="A19" s="13" t="s">
        <v>1</v>
      </c>
      <c r="B19" s="14">
        <v>1790</v>
      </c>
    </row>
    <row r="20" spans="1:5" x14ac:dyDescent="0.35">
      <c r="A20" t="s">
        <v>35</v>
      </c>
      <c r="B20" s="3">
        <v>13020.24</v>
      </c>
    </row>
    <row r="21" spans="1:5" x14ac:dyDescent="0.35">
      <c r="A21" t="s">
        <v>17</v>
      </c>
      <c r="B21" s="3">
        <v>380.42</v>
      </c>
    </row>
    <row r="22" spans="1:5" x14ac:dyDescent="0.35">
      <c r="A22" t="s">
        <v>2</v>
      </c>
      <c r="B22" s="3">
        <v>4127.04</v>
      </c>
    </row>
    <row r="23" spans="1:5" x14ac:dyDescent="0.35">
      <c r="A23" t="s">
        <v>18</v>
      </c>
      <c r="B23" s="3">
        <v>79.959999999999994</v>
      </c>
    </row>
    <row r="24" spans="1:5" x14ac:dyDescent="0.35">
      <c r="A24" t="s">
        <v>9</v>
      </c>
      <c r="B24" s="3">
        <v>441.66</v>
      </c>
    </row>
    <row r="25" spans="1:5" x14ac:dyDescent="0.35">
      <c r="A25" t="s">
        <v>23</v>
      </c>
      <c r="B25" s="3">
        <v>306</v>
      </c>
    </row>
    <row r="26" spans="1:5" x14ac:dyDescent="0.35">
      <c r="A26" t="s">
        <v>24</v>
      </c>
      <c r="B26" s="3">
        <v>1989.2</v>
      </c>
    </row>
    <row r="27" spans="1:5" x14ac:dyDescent="0.35">
      <c r="A27" t="s">
        <v>3</v>
      </c>
      <c r="B27" s="3">
        <v>3884.4</v>
      </c>
    </row>
    <row r="28" spans="1:5" x14ac:dyDescent="0.35">
      <c r="A28" t="s">
        <v>41</v>
      </c>
      <c r="B28" s="3">
        <v>1158</v>
      </c>
    </row>
    <row r="29" spans="1:5" x14ac:dyDescent="0.35">
      <c r="A29" t="s">
        <v>40</v>
      </c>
      <c r="B29" s="3">
        <v>1268.44</v>
      </c>
    </row>
    <row r="30" spans="1:5" x14ac:dyDescent="0.35">
      <c r="A30" t="s">
        <v>55</v>
      </c>
      <c r="B30" s="3">
        <v>12189.42</v>
      </c>
    </row>
    <row r="31" spans="1:5" x14ac:dyDescent="0.35">
      <c r="A31" t="s">
        <v>4</v>
      </c>
      <c r="B31" s="3">
        <v>420.22</v>
      </c>
    </row>
    <row r="32" spans="1:5" x14ac:dyDescent="0.35">
      <c r="A32" t="s">
        <v>20</v>
      </c>
      <c r="B32" s="3">
        <v>342.62</v>
      </c>
    </row>
    <row r="33" spans="1:3" x14ac:dyDescent="0.35">
      <c r="A33" t="s">
        <v>39</v>
      </c>
      <c r="B33" s="3">
        <v>515.13</v>
      </c>
    </row>
    <row r="34" spans="1:3" x14ac:dyDescent="0.35">
      <c r="A34" t="s">
        <v>6</v>
      </c>
      <c r="B34" s="15">
        <v>115.2</v>
      </c>
    </row>
    <row r="35" spans="1:3" x14ac:dyDescent="0.35">
      <c r="A35" t="s">
        <v>7</v>
      </c>
      <c r="B35" s="15">
        <v>638</v>
      </c>
    </row>
    <row r="36" spans="1:3" x14ac:dyDescent="0.35">
      <c r="A36" t="s">
        <v>5</v>
      </c>
      <c r="B36" s="15">
        <v>934.43</v>
      </c>
    </row>
    <row r="37" spans="1:3" x14ac:dyDescent="0.35">
      <c r="A37" t="s">
        <v>16</v>
      </c>
      <c r="B37" s="15">
        <v>3436</v>
      </c>
    </row>
    <row r="38" spans="1:3" x14ac:dyDescent="0.35">
      <c r="A38" t="s">
        <v>36</v>
      </c>
      <c r="B38" s="15">
        <v>385</v>
      </c>
    </row>
    <row r="39" spans="1:3" x14ac:dyDescent="0.35">
      <c r="A39" t="s">
        <v>38</v>
      </c>
      <c r="B39" s="15">
        <v>47</v>
      </c>
    </row>
    <row r="40" spans="1:3" x14ac:dyDescent="0.35">
      <c r="A40" t="s">
        <v>52</v>
      </c>
      <c r="B40" s="15">
        <v>100</v>
      </c>
    </row>
    <row r="41" spans="1:3" x14ac:dyDescent="0.35">
      <c r="A41" t="s">
        <v>53</v>
      </c>
      <c r="B41" s="3">
        <f>319.08+56.14</f>
        <v>375.21999999999997</v>
      </c>
      <c r="C41" s="16"/>
    </row>
    <row r="42" spans="1:3" x14ac:dyDescent="0.35">
      <c r="A42" t="s">
        <v>54</v>
      </c>
      <c r="B42" s="3">
        <v>235.9</v>
      </c>
      <c r="C42" s="16"/>
    </row>
    <row r="43" spans="1:3" x14ac:dyDescent="0.35">
      <c r="A43" t="s">
        <v>31</v>
      </c>
      <c r="B43" s="3">
        <v>2000</v>
      </c>
      <c r="C43" s="16"/>
    </row>
    <row r="44" spans="1:3" x14ac:dyDescent="0.35">
      <c r="A44" t="s">
        <v>37</v>
      </c>
      <c r="B44" s="3">
        <v>465.95</v>
      </c>
      <c r="C44" s="16"/>
    </row>
    <row r="45" spans="1:3" x14ac:dyDescent="0.35">
      <c r="B45" s="3"/>
      <c r="C45" s="16">
        <f>SUM(B18:B44)</f>
        <v>51618.68</v>
      </c>
    </row>
    <row r="46" spans="1:3" x14ac:dyDescent="0.35">
      <c r="A46" s="2" t="s">
        <v>10</v>
      </c>
      <c r="B46" s="3"/>
      <c r="C46" s="16">
        <f>C16-C45</f>
        <v>20973.96</v>
      </c>
    </row>
    <row r="47" spans="1:3" ht="15" thickBot="1" x14ac:dyDescent="0.4">
      <c r="A47" s="2" t="s">
        <v>56</v>
      </c>
      <c r="C47" s="25">
        <v>75361.37</v>
      </c>
    </row>
    <row r="48" spans="1:3" ht="15" thickBot="1" x14ac:dyDescent="0.4">
      <c r="A48" s="22" t="s">
        <v>57</v>
      </c>
      <c r="B48" s="3"/>
      <c r="C48" s="20">
        <f>SUM(C46:C47)</f>
        <v>96335.329999999987</v>
      </c>
    </row>
    <row r="49" spans="1:7" x14ac:dyDescent="0.35">
      <c r="A49" s="2" t="s">
        <v>26</v>
      </c>
      <c r="C49" s="16"/>
    </row>
    <row r="50" spans="1:7" x14ac:dyDescent="0.35">
      <c r="A50" t="s">
        <v>13</v>
      </c>
      <c r="B50" s="11">
        <v>50455.48</v>
      </c>
    </row>
    <row r="51" spans="1:7" x14ac:dyDescent="0.35">
      <c r="A51" t="s">
        <v>61</v>
      </c>
      <c r="B51" s="11">
        <v>20532.95</v>
      </c>
    </row>
    <row r="52" spans="1:7" x14ac:dyDescent="0.35">
      <c r="A52" t="s">
        <v>58</v>
      </c>
      <c r="B52" s="11">
        <v>25346.9</v>
      </c>
    </row>
    <row r="53" spans="1:7" x14ac:dyDescent="0.35">
      <c r="B53" s="10"/>
      <c r="C53"/>
    </row>
    <row r="54" spans="1:7" ht="15" thickBot="1" x14ac:dyDescent="0.4">
      <c r="B54" s="1"/>
      <c r="C54" s="19">
        <f>B50+B51+B52</f>
        <v>96335.330000000016</v>
      </c>
    </row>
    <row r="55" spans="1:7" x14ac:dyDescent="0.35">
      <c r="A55" s="17" t="s">
        <v>59</v>
      </c>
      <c r="C55"/>
    </row>
    <row r="56" spans="1:7" x14ac:dyDescent="0.35">
      <c r="A56" s="17" t="s">
        <v>60</v>
      </c>
      <c r="C56"/>
    </row>
    <row r="57" spans="1:7" ht="12.65" customHeight="1" x14ac:dyDescent="0.35">
      <c r="A57" s="17"/>
      <c r="C57"/>
    </row>
    <row r="58" spans="1:7" x14ac:dyDescent="0.35">
      <c r="A58" s="18" t="s">
        <v>43</v>
      </c>
      <c r="C58" t="s">
        <v>22</v>
      </c>
      <c r="G58" s="18"/>
    </row>
    <row r="59" spans="1:7" x14ac:dyDescent="0.35">
      <c r="A59" s="18"/>
      <c r="C59"/>
      <c r="G59" s="18"/>
    </row>
    <row r="60" spans="1:7" x14ac:dyDescent="0.35">
      <c r="A60" s="18" t="s">
        <v>44</v>
      </c>
      <c r="C60" s="18" t="s">
        <v>25</v>
      </c>
    </row>
    <row r="62" spans="1:7" x14ac:dyDescent="0.35">
      <c r="A62" s="27"/>
      <c r="B62" s="28"/>
      <c r="C62" s="29"/>
    </row>
    <row r="63" spans="1:7" x14ac:dyDescent="0.35">
      <c r="A63" s="27"/>
      <c r="B63" s="28"/>
      <c r="C63" s="29"/>
    </row>
    <row r="64" spans="1:7" x14ac:dyDescent="0.35">
      <c r="A64" s="27"/>
      <c r="B64" s="28"/>
      <c r="C64" s="29"/>
    </row>
  </sheetData>
  <conditionalFormatting sqref="B48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71D2-47E8-4769-84DF-B1AD0F62D53E}">
  <dimension ref="A1:C15"/>
  <sheetViews>
    <sheetView tabSelected="1" topLeftCell="A9" zoomScale="120" workbookViewId="0">
      <selection activeCell="B18" sqref="B18"/>
    </sheetView>
  </sheetViews>
  <sheetFormatPr defaultRowHeight="14.5" x14ac:dyDescent="0.35"/>
  <cols>
    <col min="1" max="1" width="31.7265625" customWidth="1"/>
    <col min="2" max="2" width="19.7265625" style="6" customWidth="1"/>
    <col min="3" max="3" width="24.26953125" customWidth="1"/>
    <col min="4" max="4" width="15.453125" customWidth="1"/>
  </cols>
  <sheetData>
    <row r="1" spans="1:3" x14ac:dyDescent="0.35">
      <c r="A1" s="2" t="s">
        <v>34</v>
      </c>
      <c r="B1" s="30" t="s">
        <v>63</v>
      </c>
      <c r="C1" s="30"/>
    </row>
    <row r="3" spans="1:3" s="2" customFormat="1" x14ac:dyDescent="0.35">
      <c r="A3" s="2" t="s">
        <v>64</v>
      </c>
      <c r="B3" s="24">
        <v>96333.85</v>
      </c>
    </row>
    <row r="4" spans="1:3" x14ac:dyDescent="0.35">
      <c r="A4" t="s">
        <v>27</v>
      </c>
      <c r="B4" s="6">
        <v>39000</v>
      </c>
    </row>
    <row r="5" spans="1:3" x14ac:dyDescent="0.35">
      <c r="A5" t="s">
        <v>32</v>
      </c>
      <c r="B5" s="6">
        <v>6300</v>
      </c>
    </row>
    <row r="6" spans="1:3" x14ac:dyDescent="0.35">
      <c r="A6" t="s">
        <v>29</v>
      </c>
      <c r="B6" s="6">
        <v>5500</v>
      </c>
    </row>
    <row r="7" spans="1:3" x14ac:dyDescent="0.35">
      <c r="A7" t="s">
        <v>28</v>
      </c>
      <c r="B7" s="6">
        <v>500</v>
      </c>
    </row>
    <row r="8" spans="1:3" x14ac:dyDescent="0.35">
      <c r="A8" t="s">
        <v>42</v>
      </c>
      <c r="B8" s="6">
        <v>1000</v>
      </c>
    </row>
    <row r="9" spans="1:3" x14ac:dyDescent="0.35">
      <c r="A9" t="s">
        <v>65</v>
      </c>
      <c r="B9" s="6">
        <v>78</v>
      </c>
    </row>
    <row r="10" spans="1:3" x14ac:dyDescent="0.35">
      <c r="A10" t="s">
        <v>66</v>
      </c>
      <c r="B10" s="6">
        <v>9121.64</v>
      </c>
    </row>
    <row r="11" spans="1:3" x14ac:dyDescent="0.35">
      <c r="A11" t="s">
        <v>67</v>
      </c>
      <c r="B11" s="6">
        <v>4000</v>
      </c>
    </row>
    <row r="13" spans="1:3" x14ac:dyDescent="0.35">
      <c r="A13" s="2" t="s">
        <v>33</v>
      </c>
      <c r="B13" s="31">
        <v>65499.64</v>
      </c>
    </row>
    <row r="14" spans="1:3" ht="15" thickBot="1" x14ac:dyDescent="0.4">
      <c r="A14" s="2" t="s">
        <v>45</v>
      </c>
      <c r="B14" s="31">
        <v>30835.69</v>
      </c>
    </row>
    <row r="15" spans="1:3" ht="15" thickBot="1" x14ac:dyDescent="0.4">
      <c r="A15" s="2" t="s">
        <v>46</v>
      </c>
      <c r="B15" s="26">
        <f>SUM(B13:B14)</f>
        <v>96335.33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2024-2025 receipts and payments</vt:lpstr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 Holbrook</dc:creator>
  <cp:lastModifiedBy>Holbrook Parish Clerk</cp:lastModifiedBy>
  <cp:lastPrinted>2026-04-20T19:51:47Z</cp:lastPrinted>
  <dcterms:created xsi:type="dcterms:W3CDTF">2017-04-24T14:34:15Z</dcterms:created>
  <dcterms:modified xsi:type="dcterms:W3CDTF">2026-04-20T19:57:42Z</dcterms:modified>
</cp:coreProperties>
</file>