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30247cfd436bd206/Documents/Holbrook Parish Records/FINANCE/ACCOUNTS/2223/"/>
    </mc:Choice>
  </mc:AlternateContent>
  <xr:revisionPtr revIDLastSave="152" documentId="8_{BC7EE3AF-725F-4E7B-99A4-21C8A6AC32C0}" xr6:coauthVersionLast="47" xr6:coauthVersionMax="47" xr10:uidLastSave="{1EBE44D6-35D3-4699-9F04-3F200C8BAEA8}"/>
  <bookViews>
    <workbookView xWindow="-110" yWindow="-110" windowWidth="19420" windowHeight="10300" xr2:uid="{00000000-000D-0000-FFFF-FFFF00000000}"/>
  </bookViews>
  <sheets>
    <sheet name="2022-23 receipts and payments" sheetId="2" r:id="rId1"/>
    <sheet name="Reserve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3" l="1"/>
  <c r="B14" i="2" l="1"/>
  <c r="B50" i="2" l="1"/>
  <c r="B37" i="2" l="1"/>
  <c r="B32" i="2"/>
  <c r="B28" i="2"/>
  <c r="C44" i="2" s="1"/>
  <c r="B8" i="2"/>
  <c r="C53" i="2" l="1"/>
  <c r="C15" i="2"/>
  <c r="C45" i="2" l="1"/>
  <c r="C47" i="2" s="1"/>
</calcChain>
</file>

<file path=xl/sharedStrings.xml><?xml version="1.0" encoding="utf-8"?>
<sst xmlns="http://schemas.openxmlformats.org/spreadsheetml/2006/main" count="66" uniqueCount="66">
  <si>
    <t>Subscriptions and memberships</t>
  </si>
  <si>
    <t>Grants and Donations</t>
  </si>
  <si>
    <t>Clerk's salary</t>
  </si>
  <si>
    <t>Community Caretaker Salary</t>
  </si>
  <si>
    <t>Waste / Dog bin emptying</t>
  </si>
  <si>
    <t>Playground</t>
  </si>
  <si>
    <t>Pavilion</t>
  </si>
  <si>
    <t>Insurance</t>
  </si>
  <si>
    <t>Courses and Training</t>
  </si>
  <si>
    <t>Audit Fees</t>
  </si>
  <si>
    <t>Precept</t>
  </si>
  <si>
    <t>Councillor and other expenses</t>
  </si>
  <si>
    <t>Excess of receipts over payments</t>
  </si>
  <si>
    <t>Payments</t>
  </si>
  <si>
    <t>Receipts</t>
  </si>
  <si>
    <t>Lloyds current account</t>
  </si>
  <si>
    <t>Holbrook Parish Council</t>
  </si>
  <si>
    <t>Lottery</t>
  </si>
  <si>
    <t>BDC Caretaker</t>
  </si>
  <si>
    <t>Parish Papers</t>
  </si>
  <si>
    <t>Clerk's expenses</t>
  </si>
  <si>
    <t>Community Caretaker's expenses</t>
  </si>
  <si>
    <t>Reade Field Lottery</t>
  </si>
  <si>
    <t>Parish Papers, advertisments</t>
  </si>
  <si>
    <t>Repayment of VAT</t>
  </si>
  <si>
    <t>N S &amp; I Bank interest</t>
  </si>
  <si>
    <t>Reade Field Bank Interest</t>
  </si>
  <si>
    <t>Stationery &amp; books</t>
  </si>
  <si>
    <t>Alton Green/Church Green</t>
  </si>
  <si>
    <t>Reade Field Account</t>
  </si>
  <si>
    <t>NS&amp;I Savings Account</t>
  </si>
  <si>
    <t>Football</t>
  </si>
  <si>
    <t>Signed:</t>
  </si>
  <si>
    <t>Clerk/RFO</t>
  </si>
  <si>
    <t xml:space="preserve">SALC Payroll </t>
  </si>
  <si>
    <t>Street Lighting</t>
  </si>
  <si>
    <t>CIL Funding</t>
  </si>
  <si>
    <t xml:space="preserve">Signed </t>
  </si>
  <si>
    <t>Chairman</t>
  </si>
  <si>
    <t>Receipts and Payments Account for the year ending 31st March 2023</t>
  </si>
  <si>
    <t>Reade Field - Contract and additional cuts</t>
  </si>
  <si>
    <t>Reade Field &amp; General Maintenance</t>
  </si>
  <si>
    <t>Neighbourhood Plan(inc. repayment of grant)</t>
  </si>
  <si>
    <t>Fitness</t>
  </si>
  <si>
    <t>Other, including hall hire &amp; ICO</t>
  </si>
  <si>
    <t>Hedgehog Highway</t>
  </si>
  <si>
    <t>Add Balance brought forward from 20/22</t>
  </si>
  <si>
    <t>Balance carried forward to 22/23</t>
  </si>
  <si>
    <t>which was approved at a meeting of the full Council held on 17th April 2023</t>
  </si>
  <si>
    <t>Fundraising for Pavilion Fund</t>
  </si>
  <si>
    <t>Unpresented cheque No.2652</t>
  </si>
  <si>
    <t>This is a true statement of (unaudited) accounts for the financial year ending 31st March 2023</t>
  </si>
  <si>
    <t>Grants (Neighbourhood Plan, Fitness, AONB)</t>
  </si>
  <si>
    <t>CIL Expenditure  (goalposts, Jubilee trees, contribution LED lights)</t>
  </si>
  <si>
    <t>Balance of LED Lighting from Reserves</t>
  </si>
  <si>
    <t>Represented by:</t>
  </si>
  <si>
    <t>General reserves</t>
  </si>
  <si>
    <t>Total</t>
  </si>
  <si>
    <t xml:space="preserve">Pavilion (new pavilion)       </t>
  </si>
  <si>
    <t>Election Expenses</t>
  </si>
  <si>
    <t xml:space="preserve"> Bus shelters </t>
  </si>
  <si>
    <t>Alton Green Improvements</t>
  </si>
  <si>
    <t>Fitness Classes, balance of grant</t>
  </si>
  <si>
    <t>Brought forward 1st April 2023</t>
  </si>
  <si>
    <t xml:space="preserve">Asset Repairs and Replacements </t>
  </si>
  <si>
    <t>Balance of LED lighting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</si>
</sst>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44" fontId="0" fillId="0" borderId="0" xfId="1" applyFont="1" applyFill="1" applyBorder="1"/>
    <xf numFmtId="0" fontId="2" fillId="0" borderId="0" xfId="0" applyFont="1"/>
    <xf numFmtId="44" fontId="1" fillId="0" borderId="0" xfId="1" applyFont="1" applyFill="1" applyBorder="1"/>
    <xf numFmtId="44" fontId="1" fillId="0" borderId="0" xfId="1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44" fontId="0" fillId="0" borderId="0" xfId="0" applyNumberFormat="1"/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8" fontId="0" fillId="0" borderId="0" xfId="1" applyNumberFormat="1" applyFont="1" applyFill="1" applyBorder="1"/>
    <xf numFmtId="8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 applyAlignment="1">
      <alignment horizontal="left" wrapText="1"/>
    </xf>
    <xf numFmtId="44" fontId="0" fillId="0" borderId="0" xfId="0" applyNumberFormat="1" applyAlignment="1">
      <alignment horizontal="center" wrapText="1"/>
    </xf>
    <xf numFmtId="44" fontId="1" fillId="0" borderId="0" xfId="1" applyFont="1" applyFill="1" applyBorder="1" applyAlignment="1">
      <alignment horizontal="left"/>
    </xf>
    <xf numFmtId="44" fontId="2" fillId="0" borderId="0" xfId="1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justify" vertical="center"/>
    </xf>
    <xf numFmtId="8" fontId="2" fillId="0" borderId="1" xfId="0" applyNumberFormat="1" applyFont="1" applyBorder="1"/>
    <xf numFmtId="44" fontId="2" fillId="0" borderId="1" xfId="1" applyFont="1" applyFill="1" applyBorder="1"/>
    <xf numFmtId="44" fontId="2" fillId="0" borderId="2" xfId="1" applyFont="1" applyFill="1" applyBorder="1"/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44" fontId="2" fillId="0" borderId="0" xfId="0" applyNumberFormat="1" applyFont="1"/>
    <xf numFmtId="44" fontId="2" fillId="0" borderId="3" xfId="0" applyNumberFormat="1" applyFont="1" applyBorder="1"/>
  </cellXfs>
  <cellStyles count="2">
    <cellStyle name="Currency" xfId="1" builtinId="4"/>
    <cellStyle name="Normal" xfId="0" builtinId="0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9"/>
  <sheetViews>
    <sheetView showGridLines="0" tabSelected="1" topLeftCell="A45" zoomScale="120" zoomScaleNormal="120" workbookViewId="0">
      <selection activeCell="C55" sqref="C55"/>
    </sheetView>
  </sheetViews>
  <sheetFormatPr defaultColWidth="9.08984375" defaultRowHeight="14.5" x14ac:dyDescent="0.35"/>
  <cols>
    <col min="1" max="1" width="53.54296875" customWidth="1"/>
    <col min="2" max="2" width="11.90625" customWidth="1"/>
    <col min="3" max="3" width="14.36328125" style="1" customWidth="1"/>
    <col min="4" max="4" width="10.54296875" bestFit="1" customWidth="1"/>
    <col min="5" max="5" width="19" customWidth="1"/>
  </cols>
  <sheetData>
    <row r="1" spans="1:5" ht="21" x14ac:dyDescent="0.5">
      <c r="A1" s="8" t="s">
        <v>16</v>
      </c>
      <c r="B1" s="8"/>
      <c r="C1" s="8"/>
    </row>
    <row r="2" spans="1:5" ht="15.5" x14ac:dyDescent="0.35">
      <c r="A2" s="23" t="s">
        <v>39</v>
      </c>
      <c r="B2" s="9"/>
      <c r="C2" s="9"/>
    </row>
    <row r="3" spans="1:5" x14ac:dyDescent="0.35">
      <c r="A3" s="7" t="s">
        <v>14</v>
      </c>
      <c r="B3" s="4"/>
    </row>
    <row r="4" spans="1:5" x14ac:dyDescent="0.35">
      <c r="A4" s="5" t="s">
        <v>10</v>
      </c>
      <c r="B4" s="3">
        <v>31930</v>
      </c>
    </row>
    <row r="5" spans="1:5" x14ac:dyDescent="0.35">
      <c r="A5" s="5" t="s">
        <v>25</v>
      </c>
      <c r="B5" s="3">
        <v>12.66</v>
      </c>
    </row>
    <row r="6" spans="1:5" x14ac:dyDescent="0.35">
      <c r="A6" s="5" t="s">
        <v>26</v>
      </c>
      <c r="B6" s="3">
        <v>3.86</v>
      </c>
    </row>
    <row r="7" spans="1:5" x14ac:dyDescent="0.35">
      <c r="A7" s="5" t="s">
        <v>24</v>
      </c>
      <c r="B7" s="3">
        <v>1984.13</v>
      </c>
    </row>
    <row r="8" spans="1:5" x14ac:dyDescent="0.35">
      <c r="A8" s="5" t="s">
        <v>52</v>
      </c>
      <c r="B8" s="3">
        <f>2160+520+7700</f>
        <v>10380</v>
      </c>
    </row>
    <row r="9" spans="1:5" x14ac:dyDescent="0.35">
      <c r="A9" s="5" t="s">
        <v>36</v>
      </c>
      <c r="B9" s="3">
        <v>1322.02</v>
      </c>
    </row>
    <row r="10" spans="1:5" x14ac:dyDescent="0.35">
      <c r="A10" s="5" t="s">
        <v>17</v>
      </c>
      <c r="B10" s="3">
        <v>1179</v>
      </c>
    </row>
    <row r="11" spans="1:5" x14ac:dyDescent="0.35">
      <c r="A11" s="5" t="s">
        <v>23</v>
      </c>
      <c r="B11" s="3">
        <v>1215</v>
      </c>
    </row>
    <row r="12" spans="1:5" x14ac:dyDescent="0.35">
      <c r="A12" s="5" t="s">
        <v>18</v>
      </c>
      <c r="B12" s="3">
        <v>2676.15</v>
      </c>
    </row>
    <row r="13" spans="1:5" x14ac:dyDescent="0.35">
      <c r="A13" s="5" t="s">
        <v>31</v>
      </c>
      <c r="B13" s="3">
        <v>200</v>
      </c>
    </row>
    <row r="14" spans="1:5" x14ac:dyDescent="0.35">
      <c r="A14" s="5" t="s">
        <v>49</v>
      </c>
      <c r="B14" s="3">
        <f>116.5+518.6</f>
        <v>635.1</v>
      </c>
      <c r="C14" s="16"/>
    </row>
    <row r="15" spans="1:5" x14ac:dyDescent="0.35">
      <c r="A15" s="5"/>
      <c r="B15" s="3"/>
      <c r="C15" s="21">
        <f>SUM(B4:B14)</f>
        <v>51537.919999999998</v>
      </c>
      <c r="E15" s="6"/>
    </row>
    <row r="16" spans="1:5" x14ac:dyDescent="0.35">
      <c r="A16" s="12" t="s">
        <v>13</v>
      </c>
      <c r="B16" s="3"/>
      <c r="C16" s="16"/>
    </row>
    <row r="17" spans="1:2" x14ac:dyDescent="0.35">
      <c r="A17" t="s">
        <v>0</v>
      </c>
      <c r="B17" s="6">
        <v>944.03</v>
      </c>
    </row>
    <row r="18" spans="1:2" x14ac:dyDescent="0.35">
      <c r="A18" s="13" t="s">
        <v>1</v>
      </c>
      <c r="B18" s="14">
        <v>1545</v>
      </c>
    </row>
    <row r="19" spans="1:2" x14ac:dyDescent="0.35">
      <c r="A19" t="s">
        <v>2</v>
      </c>
      <c r="B19" s="3">
        <v>10259.23</v>
      </c>
    </row>
    <row r="20" spans="1:2" x14ac:dyDescent="0.35">
      <c r="A20" t="s">
        <v>20</v>
      </c>
      <c r="B20" s="3">
        <v>393.91</v>
      </c>
    </row>
    <row r="21" spans="1:2" x14ac:dyDescent="0.35">
      <c r="A21" t="s">
        <v>3</v>
      </c>
      <c r="B21" s="3">
        <v>2675.8</v>
      </c>
    </row>
    <row r="22" spans="1:2" x14ac:dyDescent="0.35">
      <c r="A22" t="s">
        <v>21</v>
      </c>
      <c r="B22" s="3">
        <v>132.85</v>
      </c>
    </row>
    <row r="23" spans="1:2" x14ac:dyDescent="0.35">
      <c r="A23" t="s">
        <v>11</v>
      </c>
      <c r="B23" s="3">
        <v>331.5</v>
      </c>
    </row>
    <row r="24" spans="1:2" x14ac:dyDescent="0.35">
      <c r="A24" t="s">
        <v>34</v>
      </c>
      <c r="B24" s="3">
        <v>165.6</v>
      </c>
    </row>
    <row r="25" spans="1:2" x14ac:dyDescent="0.35">
      <c r="A25" t="s">
        <v>35</v>
      </c>
      <c r="B25" s="3">
        <v>4253.03</v>
      </c>
    </row>
    <row r="26" spans="1:2" x14ac:dyDescent="0.35">
      <c r="A26" t="s">
        <v>4</v>
      </c>
      <c r="B26" s="3">
        <v>1822.87</v>
      </c>
    </row>
    <row r="27" spans="1:2" x14ac:dyDescent="0.35">
      <c r="A27" t="s">
        <v>28</v>
      </c>
      <c r="B27" s="3">
        <v>366</v>
      </c>
    </row>
    <row r="28" spans="1:2" x14ac:dyDescent="0.35">
      <c r="A28" t="s">
        <v>40</v>
      </c>
      <c r="B28" s="3">
        <f>923.48+490</f>
        <v>1413.48</v>
      </c>
    </row>
    <row r="29" spans="1:2" x14ac:dyDescent="0.35">
      <c r="A29" t="s">
        <v>5</v>
      </c>
      <c r="B29" s="3">
        <v>392.88</v>
      </c>
    </row>
    <row r="30" spans="1:2" x14ac:dyDescent="0.35">
      <c r="A30" t="s">
        <v>6</v>
      </c>
      <c r="B30" s="3">
        <v>682.29</v>
      </c>
    </row>
    <row r="31" spans="1:2" x14ac:dyDescent="0.35">
      <c r="A31" t="s">
        <v>27</v>
      </c>
      <c r="B31" s="3">
        <v>712.38</v>
      </c>
    </row>
    <row r="32" spans="1:2" x14ac:dyDescent="0.35">
      <c r="A32" t="s">
        <v>41</v>
      </c>
      <c r="B32" s="3">
        <f>249.67+245.03</f>
        <v>494.7</v>
      </c>
    </row>
    <row r="33" spans="1:3" x14ac:dyDescent="0.35">
      <c r="A33" t="s">
        <v>8</v>
      </c>
      <c r="B33" s="15">
        <v>144</v>
      </c>
    </row>
    <row r="34" spans="1:3" x14ac:dyDescent="0.35">
      <c r="A34" t="s">
        <v>9</v>
      </c>
      <c r="B34" s="15">
        <v>555</v>
      </c>
    </row>
    <row r="35" spans="1:3" x14ac:dyDescent="0.35">
      <c r="A35" t="s">
        <v>7</v>
      </c>
      <c r="B35" s="15">
        <v>881.99</v>
      </c>
    </row>
    <row r="36" spans="1:3" x14ac:dyDescent="0.35">
      <c r="A36" t="s">
        <v>19</v>
      </c>
      <c r="B36" s="15">
        <v>1455.48</v>
      </c>
    </row>
    <row r="37" spans="1:3" x14ac:dyDescent="0.35">
      <c r="A37" t="s">
        <v>44</v>
      </c>
      <c r="B37" s="15">
        <f>345.49+35+215</f>
        <v>595.49</v>
      </c>
    </row>
    <row r="38" spans="1:3" x14ac:dyDescent="0.35">
      <c r="A38" t="s">
        <v>42</v>
      </c>
      <c r="B38" s="3">
        <v>7560</v>
      </c>
      <c r="C38" s="16"/>
    </row>
    <row r="39" spans="1:3" x14ac:dyDescent="0.35">
      <c r="A39" t="s">
        <v>53</v>
      </c>
      <c r="B39" s="3">
        <v>5384.6</v>
      </c>
      <c r="C39" s="16"/>
    </row>
    <row r="40" spans="1:3" x14ac:dyDescent="0.35">
      <c r="A40" t="s">
        <v>54</v>
      </c>
      <c r="B40" s="3">
        <v>16690.900000000001</v>
      </c>
      <c r="C40" s="16"/>
    </row>
    <row r="41" spans="1:3" x14ac:dyDescent="0.35">
      <c r="A41" t="s">
        <v>43</v>
      </c>
      <c r="B41" s="3">
        <v>1375</v>
      </c>
      <c r="C41" s="16"/>
    </row>
    <row r="42" spans="1:3" x14ac:dyDescent="0.35">
      <c r="A42" t="s">
        <v>22</v>
      </c>
      <c r="B42" s="3">
        <v>490</v>
      </c>
      <c r="C42" s="16"/>
    </row>
    <row r="43" spans="1:3" x14ac:dyDescent="0.35">
      <c r="A43" t="s">
        <v>45</v>
      </c>
      <c r="B43" s="3">
        <v>530.39</v>
      </c>
      <c r="C43" s="16"/>
    </row>
    <row r="44" spans="1:3" x14ac:dyDescent="0.35">
      <c r="B44" s="3"/>
      <c r="C44" s="16">
        <f>SUM(B17:B43)</f>
        <v>62248.4</v>
      </c>
    </row>
    <row r="45" spans="1:3" x14ac:dyDescent="0.35">
      <c r="A45" s="2" t="s">
        <v>12</v>
      </c>
      <c r="B45" s="3"/>
      <c r="C45" s="16">
        <f>C15-C44</f>
        <v>-10710.480000000003</v>
      </c>
    </row>
    <row r="46" spans="1:3" ht="15" thickBot="1" x14ac:dyDescent="0.4">
      <c r="A46" s="2" t="s">
        <v>46</v>
      </c>
      <c r="C46" s="25">
        <v>80555.92</v>
      </c>
    </row>
    <row r="47" spans="1:3" ht="15" thickBot="1" x14ac:dyDescent="0.4">
      <c r="A47" s="22" t="s">
        <v>47</v>
      </c>
      <c r="B47" s="3"/>
      <c r="C47" s="20">
        <f>SUM(C45:C46)</f>
        <v>69845.440000000002</v>
      </c>
    </row>
    <row r="48" spans="1:3" x14ac:dyDescent="0.35">
      <c r="A48" s="2" t="s">
        <v>55</v>
      </c>
      <c r="C48" s="16"/>
    </row>
    <row r="49" spans="1:9" x14ac:dyDescent="0.35">
      <c r="A49" t="s">
        <v>15</v>
      </c>
      <c r="B49" s="11">
        <v>54207.83</v>
      </c>
    </row>
    <row r="50" spans="1:9" x14ac:dyDescent="0.35">
      <c r="A50" t="s">
        <v>30</v>
      </c>
      <c r="B50" s="11">
        <f>13603.7+12.66</f>
        <v>13616.36</v>
      </c>
    </row>
    <row r="51" spans="1:9" x14ac:dyDescent="0.35">
      <c r="A51" t="s">
        <v>29</v>
      </c>
      <c r="B51" s="11">
        <v>2042.25</v>
      </c>
    </row>
    <row r="52" spans="1:9" x14ac:dyDescent="0.35">
      <c r="A52" t="s">
        <v>50</v>
      </c>
      <c r="B52" s="10">
        <v>21</v>
      </c>
      <c r="C52"/>
    </row>
    <row r="53" spans="1:9" ht="15" thickBot="1" x14ac:dyDescent="0.4">
      <c r="B53" s="1"/>
      <c r="C53" s="19">
        <f>B49+B50+B51-B52</f>
        <v>69845.440000000002</v>
      </c>
    </row>
    <row r="54" spans="1:9" x14ac:dyDescent="0.35">
      <c r="A54" s="17" t="s">
        <v>51</v>
      </c>
      <c r="C54"/>
    </row>
    <row r="55" spans="1:9" x14ac:dyDescent="0.35">
      <c r="A55" s="17" t="s">
        <v>48</v>
      </c>
      <c r="C55"/>
    </row>
    <row r="56" spans="1:9" ht="12.65" customHeight="1" x14ac:dyDescent="0.35">
      <c r="A56" s="17"/>
      <c r="C56"/>
    </row>
    <row r="57" spans="1:9" x14ac:dyDescent="0.35">
      <c r="A57" s="18" t="s">
        <v>32</v>
      </c>
      <c r="C57" t="s">
        <v>33</v>
      </c>
      <c r="I57" s="18"/>
    </row>
    <row r="58" spans="1:9" x14ac:dyDescent="0.35">
      <c r="A58" s="18"/>
      <c r="C58"/>
      <c r="I58" s="18"/>
    </row>
    <row r="59" spans="1:9" x14ac:dyDescent="0.35">
      <c r="A59" s="18" t="s">
        <v>37</v>
      </c>
      <c r="C59" s="18" t="s">
        <v>38</v>
      </c>
    </row>
  </sheetData>
  <conditionalFormatting sqref="B47">
    <cfRule type="cellIs" dxfId="0" priority="1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871D2-47E8-4769-84DF-B1AD0F62D53E}">
  <dimension ref="A1:B10"/>
  <sheetViews>
    <sheetView workbookViewId="0">
      <selection activeCell="D8" sqref="D8"/>
    </sheetView>
  </sheetViews>
  <sheetFormatPr defaultRowHeight="14.5" x14ac:dyDescent="0.35"/>
  <cols>
    <col min="1" max="1" width="31.7265625" customWidth="1"/>
    <col min="2" max="2" width="19.7265625" style="6" customWidth="1"/>
    <col min="4" max="4" width="15.453125" customWidth="1"/>
  </cols>
  <sheetData>
    <row r="1" spans="1:2" s="2" customFormat="1" x14ac:dyDescent="0.35">
      <c r="A1" s="2" t="s">
        <v>63</v>
      </c>
      <c r="B1" s="24">
        <v>69845.440000000002</v>
      </c>
    </row>
    <row r="2" spans="1:2" x14ac:dyDescent="0.35">
      <c r="A2" t="s">
        <v>58</v>
      </c>
      <c r="B2" s="6">
        <v>19000</v>
      </c>
    </row>
    <row r="3" spans="1:2" x14ac:dyDescent="0.35">
      <c r="A3" t="s">
        <v>59</v>
      </c>
      <c r="B3" s="6">
        <v>1200</v>
      </c>
    </row>
    <row r="4" spans="1:2" x14ac:dyDescent="0.35">
      <c r="A4" t="s">
        <v>60</v>
      </c>
      <c r="B4" s="6">
        <v>6300</v>
      </c>
    </row>
    <row r="5" spans="1:2" x14ac:dyDescent="0.35">
      <c r="A5" t="s">
        <v>64</v>
      </c>
      <c r="B5" s="6">
        <v>10000</v>
      </c>
    </row>
    <row r="6" spans="1:2" x14ac:dyDescent="0.35">
      <c r="A6" t="s">
        <v>61</v>
      </c>
      <c r="B6" s="6">
        <v>1000</v>
      </c>
    </row>
    <row r="7" spans="1:2" x14ac:dyDescent="0.35">
      <c r="A7" t="s">
        <v>62</v>
      </c>
      <c r="B7" s="6">
        <v>4300</v>
      </c>
    </row>
    <row r="8" spans="1:2" x14ac:dyDescent="0.35">
      <c r="A8" t="s">
        <v>65</v>
      </c>
      <c r="B8" s="6">
        <v>1512</v>
      </c>
    </row>
    <row r="9" spans="1:2" x14ac:dyDescent="0.35">
      <c r="A9" t="s">
        <v>56</v>
      </c>
      <c r="B9" s="6">
        <v>26533.439999999999</v>
      </c>
    </row>
    <row r="10" spans="1:2" x14ac:dyDescent="0.35">
      <c r="A10" s="2" t="s">
        <v>57</v>
      </c>
      <c r="B10" s="24">
        <f>SUM(B2:B9)</f>
        <v>69845.440000000002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2022-23 receipts and payments</vt:lpstr>
      <vt:lpstr>Reserves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 Holbrook</dc:creator>
  <cp:lastModifiedBy>Holbrook Parish Clerk</cp:lastModifiedBy>
  <cp:lastPrinted>2023-04-06T11:34:17Z</cp:lastPrinted>
  <dcterms:created xsi:type="dcterms:W3CDTF">2017-04-24T14:34:15Z</dcterms:created>
  <dcterms:modified xsi:type="dcterms:W3CDTF">2023-04-06T11:41:38Z</dcterms:modified>
</cp:coreProperties>
</file>